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D20" i="3"/>
  <c r="C18"/>
  <c r="D40"/>
  <c r="C40"/>
  <c r="E58"/>
  <c r="E57"/>
  <c r="D57"/>
  <c r="C57"/>
  <c r="D8"/>
  <c r="D7" s="1"/>
  <c r="D11"/>
  <c r="D12"/>
  <c r="D18"/>
  <c r="D17" s="1"/>
  <c r="D23"/>
  <c r="D25"/>
  <c r="D29"/>
  <c r="D28" s="1"/>
  <c r="D32"/>
  <c r="D35"/>
  <c r="D38"/>
  <c r="D37" s="1"/>
  <c r="D42"/>
  <c r="D45"/>
  <c r="D46"/>
  <c r="D50"/>
  <c r="D49" s="1"/>
  <c r="D31" l="1"/>
  <c r="D22"/>
  <c r="D6"/>
  <c r="C54" l="1"/>
  <c r="C52"/>
  <c r="C50"/>
  <c r="C49" s="1"/>
  <c r="C48"/>
  <c r="C46"/>
  <c r="C45"/>
  <c r="C42"/>
  <c r="C41"/>
  <c r="C38"/>
  <c r="C37" s="1"/>
  <c r="C35"/>
  <c r="C32"/>
  <c r="C31"/>
  <c r="C29"/>
  <c r="C28"/>
  <c r="C25"/>
  <c r="C23"/>
  <c r="C22" s="1"/>
  <c r="C20"/>
  <c r="C17" s="1"/>
  <c r="C12"/>
  <c r="C11"/>
  <c r="C8"/>
  <c r="C7"/>
  <c r="C6" s="1"/>
  <c r="C5" s="1"/>
  <c r="E10" l="1"/>
  <c r="E47" l="1"/>
  <c r="E46" s="1"/>
  <c r="D54" l="1"/>
  <c r="E33"/>
  <c r="D52" l="1"/>
  <c r="D48" s="1"/>
  <c r="D41" s="1"/>
  <c r="D5" s="1"/>
  <c r="E9" l="1"/>
  <c r="E13"/>
  <c r="E14"/>
  <c r="E15"/>
  <c r="E16"/>
  <c r="E19"/>
  <c r="E21"/>
  <c r="E24"/>
  <c r="E26"/>
  <c r="E27"/>
  <c r="E30"/>
  <c r="E34"/>
  <c r="E36"/>
  <c r="E39"/>
  <c r="E43"/>
  <c r="E51"/>
  <c r="E50" s="1"/>
  <c r="E52"/>
  <c r="E53"/>
  <c r="E55"/>
  <c r="E56"/>
  <c r="E20" l="1"/>
  <c r="E18" s="1"/>
  <c r="E48"/>
  <c r="E54"/>
  <c r="E28"/>
  <c r="E35"/>
  <c r="E11"/>
  <c r="E8"/>
  <c r="E7"/>
  <c r="E29"/>
  <c r="E23"/>
  <c r="E22" s="1"/>
  <c r="E12"/>
  <c r="E49"/>
  <c r="E17" l="1"/>
  <c r="E25"/>
  <c r="E37"/>
  <c r="E45"/>
  <c r="E38"/>
  <c r="E42"/>
  <c r="E32"/>
  <c r="E31" l="1"/>
  <c r="E6" s="1"/>
  <c r="E41"/>
  <c r="E40" s="1"/>
  <c r="E5" l="1"/>
</calcChain>
</file>

<file path=xl/sharedStrings.xml><?xml version="1.0" encoding="utf-8"?>
<sst xmlns="http://schemas.openxmlformats.org/spreadsheetml/2006/main" count="114" uniqueCount="113">
  <si>
    <t>Код бюджетной классификации Российской Федерации</t>
  </si>
  <si>
    <t>ВСЕГО ДОХОДОВ</t>
  </si>
  <si>
    <t>182 1 01 02010 01 0000 110</t>
  </si>
  <si>
    <t>000 8 50 00000 00 0000 000</t>
  </si>
  <si>
    <t>000 1 00 00000 00 0000 000</t>
  </si>
  <si>
    <t>000 1 01 00000 00 0000 000</t>
  </si>
  <si>
    <t>000 1 06 00000 00 0000 000</t>
  </si>
  <si>
    <t>Налоги на имущество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</si>
  <si>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</si>
  <si>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</si>
  <si>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</si>
  <si>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</si>
  <si>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компенсации затрат государства</t>
  </si>
  <si>
    <t>000 2 00 00000 00 0000 000</t>
  </si>
  <si>
    <t>000 2 02 00000 00 0000 000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</si>
  <si>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</si>
  <si>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</si>
  <si>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</si>
  <si>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</si>
  <si>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</si>
  <si>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</si>
  <si>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Отклонение                                                 ("+" рост,                                                                 "-" снижение к аналогичному периоду прошлого года), тыс.руб.</t>
  </si>
  <si>
    <t>Наименование сатьи дохода</t>
  </si>
  <si>
    <t>Налог, взимаемый с налогоплательщиков, выбравших в качестве объекта налогообложения доходы</t>
  </si>
  <si>
    <t>НАЛОГОВЫЕ И НЕНАЛОГОВЫЕ ДОХОДЫ</t>
  </si>
  <si>
    <t>НАЛОГИ НА ПРИБЫЛЬ, ДОХОДЫ</t>
  </si>
  <si>
    <t>000 1 01 02000 01 0000 110</t>
  </si>
  <si>
    <t>Налог на доходы физических лиц</t>
  </si>
  <si>
    <t xml:space="preserve">0001 03 00000 00 0000 000
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</si>
  <si>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</si>
  <si>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</si>
  <si>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</si>
  <si>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</si>
  <si>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</si>
  <si>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000 1 05 00000 00 0000 110</t>
  </si>
  <si>
    <t>НАЛОГ НА СОВОКУПНЫЙ ДОХОД</t>
  </si>
  <si>
    <t>000 1 05 01000 00 0000 110</t>
  </si>
  <si>
    <t xml:space="preserve">Налог, взимаемый в связи с применением упрощенной системы налогообложения
</t>
  </si>
  <si>
    <t>182 1 05 01010 01 0000 110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</si>
  <si>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</si>
  <si>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</si>
  <si>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</si>
  <si>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</si>
  <si>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</si>
  <si>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</si>
  <si>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</si>
  <si>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</si>
  <si>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</si>
  <si>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</si>
  <si>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</si>
  <si>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</si>
  <si>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</si>
  <si>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</si>
  <si>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</si>
  <si>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</si>
  <si>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</si>
  <si>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660 1 08 04020 01 0000 110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</si>
  <si>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</si>
  <si>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</si>
  <si>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</si>
  <si>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</si>
  <si>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660 1 11 05025 10 0000 120</t>
  </si>
  <si>
    <t>660 1 11 05075 10 0000 120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</si>
  <si>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</si>
  <si>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</si>
  <si>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</si>
  <si>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</si>
  <si>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</si>
  <si>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ДОХОДЫ ОТ ОКАЗАНИЯ ПЛАТНЫХ УСЛУГ (РАБОТ) И КОМПЕНСАЦИИ  ЗАТРАТ ГОСУДАРСТВА</t>
  </si>
  <si>
    <t>0 00 1 13 02000 00 0000 130</t>
  </si>
  <si>
    <t xml:space="preserve">660 1 13 02065 10 0000 130 
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</si>
  <si>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</si>
  <si>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</si>
  <si>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</si>
  <si>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</si>
  <si>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</si>
  <si>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000 2 02 29999 00 0000 150</t>
  </si>
  <si>
    <t>Прочие субсидии</t>
  </si>
  <si>
    <t>660 2 02 29999 10 0000 150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</si>
  <si>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</si>
  <si>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</si>
  <si>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660 2 02 30024 10 0000 150</t>
  </si>
  <si>
    <t xml:space="preserve">Субвенции бюджетам сельских поселений на выполнение передаваемых полномочий субъектов Российской Федерации в т.ч: 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</si>
  <si>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</si>
  <si>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</si>
  <si>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</si>
  <si>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660 2 02 35118 10 0000 150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</si>
  <si>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</si>
  <si>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660 2 02 40014 10 0000 150</t>
  </si>
  <si>
    <t>660 2 02 49999 10 0000 150</t>
  </si>
  <si>
    <t>Прочие межбюджетные трансферты, передаваемые бюджетам сельских поселений</t>
  </si>
  <si>
    <t xml:space="preserve">0001 03 02000 01 0000 110
</t>
  </si>
  <si>
    <t>Акцизы по подакцизным товарам (продукции), производимым на территории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</si>
  <si>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</si>
  <si>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660 2 02 16001 10 0000 150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</si>
  <si>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</si>
  <si>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100 1 03 02231 01 0000 110</t>
  </si>
  <si>
    <t>100 1 03 02241 01 0000 110</t>
  </si>
  <si>
    <t>100 1 03 02251 01 0000 110</t>
  </si>
  <si>
    <t>100 1 03 02261 01 0000 110</t>
  </si>
  <si>
    <t>Дотации бюджетам сельских поселений на выравнивание бюджетной обеспеченности из бюджетов муниципальных районов</t>
  </si>
  <si>
    <t>660 2 02 15001 00 0000150</t>
  </si>
  <si>
    <t>Субсидии местным бюджетам на выкуп жилых помещений собственников в соответствии со стаьей 32 Жилищного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</si>
  <si>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</si>
  <si>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</si>
  <si>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Аналитические данные о поступлении доходов в местный бюджет по видам доходов за первый квартал 2023 года в сравнении с соответствующим периодом прошлого года</t>
  </si>
  <si>
    <t>Фактически поступило за первый квартал 2023 года, тыс.руб.</t>
  </si>
  <si>
    <t>Фактически поступило за первый квартал 2024 года, тыс.руб.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</si>
  <si>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 полученных физическим лицом – налоговым резидентом Российской Федерации в виде дивидентов.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</si>
  <si>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</si>
  <si>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</si>
  <si>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660 2 18 60010 10 0000  150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</si>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</sst>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/>
    <xf numFmtId="0" fontId="6" fillId="2" borderId="0" xfId="0" applyFont="1" applyFill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3" fillId="2" borderId="4" xfId="0" applyFont="1" applyFill="1" applyBorder="1"/>
    <xf numFmtId="3" fontId="2" fillId="2" borderId="3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" fontId="3" fillId="2" borderId="1" xfId="0" applyNumberFormat="1" applyFont="1" applyFill="1" applyBorder="1"/>
    <xf numFmtId="4" fontId="2" fillId="2" borderId="1" xfId="0" applyNumberFormat="1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416"/>
  <sheetViews>
    <sheetView tabSelected="1" topLeftCell="A55" workbookViewId="0">
      <selection activeCell="D20" sqref="D20"/>
    </sheetView>
  </sheetViews>
  <sheetFormatPr defaultColWidth="9.140625" defaultRowHeight="15"/>
  <cols>
    <col min="1" max="1" width="27.5703125" style="10" customWidth="1"/>
    <col min="2" max="2" width="48.7109375" style="5" customWidth="1"/>
    <col min="3" max="3" width="15.85546875" style="5" customWidth="1"/>
    <col min="4" max="4" width="15.85546875" style="9" customWidth="1"/>
    <col min="5" max="5" width="15.85546875" style="5" customWidth="1"/>
    <col min="6" max="97" width="9.140625" style="5" customWidth="1"/>
    <col min="98" max="16384" width="9.140625" style="5"/>
  </cols>
  <sheetData>
    <row r="1" spans="1:5">
      <c r="A1" s="56"/>
      <c r="B1" s="56"/>
      <c r="D1" s="11"/>
    </row>
    <row r="2" spans="1:5" ht="30" customHeight="1">
      <c r="A2" s="57" t="s">
        <v>105</v>
      </c>
      <c r="B2" s="57"/>
      <c r="C2" s="57"/>
      <c r="D2" s="57"/>
      <c r="E2" s="57"/>
    </row>
    <row r="3" spans="1:5">
      <c r="A3" s="6"/>
      <c r="B3" s="6"/>
      <c r="D3" s="12"/>
    </row>
    <row r="4" spans="1:5" ht="113.25" customHeight="1">
      <c r="A4" s="4" t="s">
        <v>0</v>
      </c>
      <c r="B4" s="4" t="s">
        <v>22</v>
      </c>
      <c r="C4" s="48" t="s">
        <v>106</v>
      </c>
      <c r="D4" s="48" t="s">
        <v>107</v>
      </c>
      <c r="E4" s="1" t="s">
        <v>21</v>
      </c>
    </row>
    <row r="5" spans="1:5" s="7" customFormat="1" ht="14.25" customHeight="1">
      <c r="A5" s="2" t="s">
        <v>3</v>
      </c>
      <c r="B5" s="3" t="s">
        <v>1</v>
      </c>
      <c r="C5" s="49">
        <f>C6+C40</f>
        <v>9583.1999999999989</v>
      </c>
      <c r="D5" s="49">
        <f>D6+D40</f>
        <v>11935.300000000001</v>
      </c>
      <c r="E5" s="49">
        <f>E6+E40</f>
        <v>2339.2000000000025</v>
      </c>
    </row>
    <row r="6" spans="1:5" s="7" customFormat="1" ht="14.25" customHeight="1">
      <c r="A6" s="13" t="s">
        <v>4</v>
      </c>
      <c r="B6" s="13" t="s">
        <v>24</v>
      </c>
      <c r="C6" s="50">
        <f>C7+C28+C31+C22+C37+C11+C17</f>
        <v>921.89999999999986</v>
      </c>
      <c r="D6" s="50">
        <f>D7+D28+D31+D22+D37+D11+D17</f>
        <v>897.49999999999989</v>
      </c>
      <c r="E6" s="50">
        <f>E7+E28+E31+E22+E37+E11+E17</f>
        <v>-36.500000000000099</v>
      </c>
    </row>
    <row r="7" spans="1:5" s="8" customFormat="1" ht="14.25">
      <c r="A7" s="13" t="s">
        <v>5</v>
      </c>
      <c r="B7" s="13" t="s">
        <v>25</v>
      </c>
      <c r="C7" s="50">
        <f>C8</f>
        <v>179.5</v>
      </c>
      <c r="D7" s="50">
        <f>D8</f>
        <v>205.79999999999998</v>
      </c>
      <c r="E7" s="51">
        <f t="shared" ref="E7:E48" si="0">D7-C7</f>
        <v>26.299999999999983</v>
      </c>
    </row>
    <row r="8" spans="1:5">
      <c r="A8" s="14" t="s">
        <v>26</v>
      </c>
      <c r="B8" s="13" t="s">
        <v>27</v>
      </c>
      <c r="C8" s="50">
        <f>C9+C10</f>
        <v>179.5</v>
      </c>
      <c r="D8" s="50">
        <f>D9+D10</f>
        <v>205.79999999999998</v>
      </c>
      <c r="E8" s="51">
        <f t="shared" si="0"/>
        <v>26.299999999999983</v>
      </c>
    </row>
    <row r="9" spans="1:5" ht="150">
      <c r="A9" s="15" t="s">
        <v>2</v>
      </c>
      <c r="B9" s="16" t="s">
        <v>108</v>
      </c>
      <c r="C9" s="52">
        <v>179.2</v>
      </c>
      <c r="D9" s="52">
        <v>196.6</v>
      </c>
      <c r="E9" s="53">
        <f t="shared" si="0"/>
        <v>17.400000000000006</v>
      </c>
    </row>
    <row r="10" spans="1:5" ht="60">
      <c r="A10" s="17" t="s">
        <v>104</v>
      </c>
      <c r="B10" s="16" t="s">
        <v>103</v>
      </c>
      <c r="C10" s="52">
        <v>0.3</v>
      </c>
      <c r="D10" s="52">
        <v>9.1999999999999993</v>
      </c>
      <c r="E10" s="53">
        <f t="shared" si="0"/>
        <v>8.8999999999999986</v>
      </c>
    </row>
    <row r="11" spans="1:5" ht="49.5" customHeight="1">
      <c r="A11" s="18" t="s">
        <v>28</v>
      </c>
      <c r="B11" s="19" t="s">
        <v>29</v>
      </c>
      <c r="C11" s="50">
        <f>C12</f>
        <v>190.5</v>
      </c>
      <c r="D11" s="50">
        <f>D12</f>
        <v>215.7</v>
      </c>
      <c r="E11" s="51">
        <f>D11-C11</f>
        <v>25.199999999999989</v>
      </c>
    </row>
    <row r="12" spans="1:5" s="8" customFormat="1" ht="34.5" customHeight="1">
      <c r="A12" s="20" t="s">
        <v>91</v>
      </c>
      <c r="B12" s="16" t="s">
        <v>92</v>
      </c>
      <c r="C12" s="52">
        <f>C13+C14+C15+C16</f>
        <v>190.5</v>
      </c>
      <c r="D12" s="52">
        <f>D13+D14+D15+D16</f>
        <v>215.7</v>
      </c>
      <c r="E12" s="53">
        <f t="shared" si="0"/>
        <v>25.199999999999989</v>
      </c>
    </row>
    <row r="13" spans="1:5" s="8" customFormat="1" ht="90">
      <c r="A13" s="20" t="s">
        <v>96</v>
      </c>
      <c r="B13" s="16" t="s">
        <v>30</v>
      </c>
      <c r="C13" s="52">
        <v>97.9</v>
      </c>
      <c r="D13" s="52">
        <v>105.7</v>
      </c>
      <c r="E13" s="53">
        <f t="shared" si="0"/>
        <v>7.7999999999999972</v>
      </c>
    </row>
    <row r="14" spans="1:5" ht="105">
      <c r="A14" s="20" t="s">
        <v>97</v>
      </c>
      <c r="B14" s="16" t="s">
        <v>31</v>
      </c>
      <c r="C14" s="52">
        <v>0.4</v>
      </c>
      <c r="D14" s="52">
        <v>0.6</v>
      </c>
      <c r="E14" s="53">
        <f t="shared" si="0"/>
        <v>0.19999999999999996</v>
      </c>
    </row>
    <row r="15" spans="1:5" ht="90">
      <c r="A15" s="20" t="s">
        <v>98</v>
      </c>
      <c r="B15" s="16" t="s">
        <v>32</v>
      </c>
      <c r="C15" s="52">
        <v>104.7</v>
      </c>
      <c r="D15" s="52">
        <v>120.6</v>
      </c>
      <c r="E15" s="53">
        <f t="shared" si="0"/>
        <v>15.899999999999991</v>
      </c>
    </row>
    <row r="16" spans="1:5" ht="90">
      <c r="A16" s="20" t="s">
        <v>99</v>
      </c>
      <c r="B16" s="16" t="s">
        <v>33</v>
      </c>
      <c r="C16" s="52">
        <v>-12.5</v>
      </c>
      <c r="D16" s="52">
        <v>-11.2</v>
      </c>
      <c r="E16" s="53">
        <f t="shared" si="0"/>
        <v>1.3000000000000007</v>
      </c>
    </row>
    <row r="17" spans="1:112">
      <c r="A17" s="14" t="s">
        <v>34</v>
      </c>
      <c r="B17" s="19" t="s">
        <v>35</v>
      </c>
      <c r="C17" s="50">
        <f>C18</f>
        <v>92.8</v>
      </c>
      <c r="D17" s="50">
        <f>D18</f>
        <v>31.9</v>
      </c>
      <c r="E17" s="51">
        <f t="shared" si="0"/>
        <v>-60.9</v>
      </c>
    </row>
    <row r="18" spans="1:112" s="8" customFormat="1" ht="45">
      <c r="A18" s="17" t="s">
        <v>36</v>
      </c>
      <c r="B18" s="21" t="s">
        <v>37</v>
      </c>
      <c r="C18" s="52">
        <f>C19+C20</f>
        <v>92.8</v>
      </c>
      <c r="D18" s="52">
        <f>D19+D20</f>
        <v>31.9</v>
      </c>
      <c r="E18" s="52">
        <f t="shared" ref="E18" si="1">E19+E20</f>
        <v>-60.9</v>
      </c>
    </row>
    <row r="19" spans="1:112" s="8" customFormat="1" ht="45">
      <c r="A19" s="17" t="s">
        <v>38</v>
      </c>
      <c r="B19" s="16" t="s">
        <v>23</v>
      </c>
      <c r="C19" s="52">
        <v>0</v>
      </c>
      <c r="D19" s="52">
        <v>-28.9</v>
      </c>
      <c r="E19" s="53">
        <f t="shared" si="0"/>
        <v>-28.9</v>
      </c>
    </row>
    <row r="20" spans="1:112" ht="45">
      <c r="A20" s="17" t="s">
        <v>39</v>
      </c>
      <c r="B20" s="16" t="s">
        <v>40</v>
      </c>
      <c r="C20" s="52">
        <f>C21</f>
        <v>92.8</v>
      </c>
      <c r="D20" s="52">
        <f>D21</f>
        <v>60.8</v>
      </c>
      <c r="E20" s="53">
        <f t="shared" si="0"/>
        <v>-32</v>
      </c>
    </row>
    <row r="21" spans="1:112" ht="75">
      <c r="A21" s="17" t="s">
        <v>41</v>
      </c>
      <c r="B21" s="16" t="s">
        <v>42</v>
      </c>
      <c r="C21" s="52">
        <v>92.8</v>
      </c>
      <c r="D21" s="52">
        <v>60.8</v>
      </c>
      <c r="E21" s="53">
        <f>D21-C21</f>
        <v>-32</v>
      </c>
    </row>
    <row r="22" spans="1:112">
      <c r="A22" s="14" t="s">
        <v>6</v>
      </c>
      <c r="B22" s="13" t="s">
        <v>7</v>
      </c>
      <c r="C22" s="50">
        <f>C23+C25</f>
        <v>69.3</v>
      </c>
      <c r="D22" s="50">
        <f>D23+D25</f>
        <v>25.1</v>
      </c>
      <c r="E22" s="53">
        <f>E23</f>
        <v>-56.300000000000004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</row>
    <row r="23" spans="1:112" s="8" customFormat="1">
      <c r="A23" s="23" t="s">
        <v>43</v>
      </c>
      <c r="B23" s="31" t="s">
        <v>44</v>
      </c>
      <c r="C23" s="54">
        <f>C24</f>
        <v>63.6</v>
      </c>
      <c r="D23" s="54">
        <f>D24</f>
        <v>7.3</v>
      </c>
      <c r="E23" s="53">
        <f t="shared" si="0"/>
        <v>-56.300000000000004</v>
      </c>
    </row>
    <row r="24" spans="1:112" ht="60">
      <c r="A24" s="23" t="s">
        <v>45</v>
      </c>
      <c r="B24" s="24" t="s">
        <v>46</v>
      </c>
      <c r="C24" s="54">
        <v>63.6</v>
      </c>
      <c r="D24" s="54">
        <v>7.3</v>
      </c>
      <c r="E24" s="53">
        <f t="shared" si="0"/>
        <v>-56.300000000000004</v>
      </c>
    </row>
    <row r="25" spans="1:112">
      <c r="A25" s="15" t="s">
        <v>47</v>
      </c>
      <c r="B25" s="31" t="s">
        <v>48</v>
      </c>
      <c r="C25" s="54">
        <f>C26+C27</f>
        <v>5.7</v>
      </c>
      <c r="D25" s="54">
        <f>D26+D27</f>
        <v>17.8</v>
      </c>
      <c r="E25" s="53">
        <f t="shared" si="0"/>
        <v>12.100000000000001</v>
      </c>
    </row>
    <row r="26" spans="1:112" ht="45">
      <c r="A26" s="25" t="s">
        <v>49</v>
      </c>
      <c r="B26" s="24" t="s">
        <v>50</v>
      </c>
      <c r="C26" s="54">
        <v>2.7</v>
      </c>
      <c r="D26" s="54">
        <v>12.4</v>
      </c>
      <c r="E26" s="51">
        <f t="shared" si="0"/>
        <v>9.6999999999999993</v>
      </c>
    </row>
    <row r="27" spans="1:112" ht="45">
      <c r="A27" s="25" t="s">
        <v>51</v>
      </c>
      <c r="B27" s="24" t="s">
        <v>52</v>
      </c>
      <c r="C27" s="54">
        <v>3</v>
      </c>
      <c r="D27" s="54">
        <v>5.4</v>
      </c>
      <c r="E27" s="53">
        <f t="shared" si="0"/>
        <v>2.4000000000000004</v>
      </c>
    </row>
    <row r="28" spans="1:112" ht="24" customHeight="1">
      <c r="A28" s="18" t="s">
        <v>8</v>
      </c>
      <c r="B28" s="27" t="s">
        <v>53</v>
      </c>
      <c r="C28" s="55">
        <f t="shared" ref="C28:D29" si="2">C29</f>
        <v>2.4</v>
      </c>
      <c r="D28" s="55">
        <f t="shared" si="2"/>
        <v>0.9</v>
      </c>
      <c r="E28" s="53">
        <f t="shared" si="0"/>
        <v>-1.5</v>
      </c>
    </row>
    <row r="29" spans="1:112" s="8" customFormat="1" ht="57.75">
      <c r="A29" s="28" t="s">
        <v>54</v>
      </c>
      <c r="B29" s="19" t="s">
        <v>55</v>
      </c>
      <c r="C29" s="55">
        <f t="shared" si="2"/>
        <v>2.4</v>
      </c>
      <c r="D29" s="55">
        <f t="shared" si="2"/>
        <v>0.9</v>
      </c>
      <c r="E29" s="53">
        <f t="shared" si="0"/>
        <v>-1.5</v>
      </c>
    </row>
    <row r="30" spans="1:112" ht="90">
      <c r="A30" s="29" t="s">
        <v>56</v>
      </c>
      <c r="B30" s="30" t="s">
        <v>57</v>
      </c>
      <c r="C30" s="54">
        <v>2.4</v>
      </c>
      <c r="D30" s="54">
        <v>0.9</v>
      </c>
      <c r="E30" s="51">
        <f t="shared" si="0"/>
        <v>-1.5</v>
      </c>
    </row>
    <row r="31" spans="1:112" ht="43.5">
      <c r="A31" s="13" t="s">
        <v>9</v>
      </c>
      <c r="B31" s="27" t="s">
        <v>10</v>
      </c>
      <c r="C31" s="55">
        <f>C32+C35</f>
        <v>300.10000000000002</v>
      </c>
      <c r="D31" s="55">
        <f>D32+D35</f>
        <v>352.79999999999995</v>
      </c>
      <c r="E31" s="51">
        <f t="shared" si="0"/>
        <v>52.699999999999932</v>
      </c>
    </row>
    <row r="32" spans="1:112" ht="129">
      <c r="A32" s="13" t="s">
        <v>58</v>
      </c>
      <c r="B32" s="27" t="s">
        <v>59</v>
      </c>
      <c r="C32" s="55">
        <f>C33+C34</f>
        <v>148.80000000000001</v>
      </c>
      <c r="D32" s="55">
        <f>D33+D34</f>
        <v>151.79999999999998</v>
      </c>
      <c r="E32" s="51">
        <f t="shared" si="0"/>
        <v>2.9999999999999716</v>
      </c>
    </row>
    <row r="33" spans="1:5" ht="90">
      <c r="A33" s="31" t="s">
        <v>61</v>
      </c>
      <c r="B33" s="24" t="s">
        <v>60</v>
      </c>
      <c r="C33" s="54">
        <v>128.30000000000001</v>
      </c>
      <c r="D33" s="54">
        <v>128.19999999999999</v>
      </c>
      <c r="E33" s="53">
        <f t="shared" si="0"/>
        <v>-0.10000000000002274</v>
      </c>
    </row>
    <row r="34" spans="1:5" s="8" customFormat="1" ht="45">
      <c r="A34" s="32" t="s">
        <v>62</v>
      </c>
      <c r="B34" s="16" t="s">
        <v>63</v>
      </c>
      <c r="C34" s="52">
        <v>20.5</v>
      </c>
      <c r="D34" s="52">
        <v>23.6</v>
      </c>
      <c r="E34" s="53">
        <f t="shared" si="0"/>
        <v>3.1000000000000014</v>
      </c>
    </row>
    <row r="35" spans="1:5" ht="114.75">
      <c r="A35" s="38" t="s">
        <v>64</v>
      </c>
      <c r="B35" s="19" t="s">
        <v>65</v>
      </c>
      <c r="C35" s="50">
        <f>C36</f>
        <v>151.30000000000001</v>
      </c>
      <c r="D35" s="50">
        <f>D36</f>
        <v>201</v>
      </c>
      <c r="E35" s="51">
        <f t="shared" si="0"/>
        <v>49.699999999999989</v>
      </c>
    </row>
    <row r="36" spans="1:5" ht="90">
      <c r="A36" s="33" t="s">
        <v>66</v>
      </c>
      <c r="B36" s="16" t="s">
        <v>67</v>
      </c>
      <c r="C36" s="52">
        <v>151.30000000000001</v>
      </c>
      <c r="D36" s="52">
        <v>201</v>
      </c>
      <c r="E36" s="53">
        <f t="shared" si="0"/>
        <v>49.699999999999989</v>
      </c>
    </row>
    <row r="37" spans="1:5" s="8" customFormat="1" ht="42.75">
      <c r="A37" s="22" t="s">
        <v>11</v>
      </c>
      <c r="B37" s="27" t="s">
        <v>68</v>
      </c>
      <c r="C37" s="50">
        <f t="shared" ref="C37:D37" si="3">C38</f>
        <v>87.3</v>
      </c>
      <c r="D37" s="50">
        <f t="shared" si="3"/>
        <v>65.3</v>
      </c>
      <c r="E37" s="51">
        <f t="shared" si="0"/>
        <v>-22</v>
      </c>
    </row>
    <row r="38" spans="1:5" s="8" customFormat="1">
      <c r="A38" s="34" t="s">
        <v>69</v>
      </c>
      <c r="B38" s="24" t="s">
        <v>12</v>
      </c>
      <c r="C38" s="52">
        <f>C39</f>
        <v>87.3</v>
      </c>
      <c r="D38" s="52">
        <f>D39</f>
        <v>65.3</v>
      </c>
      <c r="E38" s="53">
        <f t="shared" si="0"/>
        <v>-22</v>
      </c>
    </row>
    <row r="39" spans="1:5" ht="45">
      <c r="A39" s="35" t="s">
        <v>70</v>
      </c>
      <c r="B39" s="24" t="s">
        <v>71</v>
      </c>
      <c r="C39" s="54">
        <v>87.3</v>
      </c>
      <c r="D39" s="54">
        <v>65.3</v>
      </c>
      <c r="E39" s="51">
        <f t="shared" si="0"/>
        <v>-22</v>
      </c>
    </row>
    <row r="40" spans="1:5">
      <c r="A40" s="36" t="s">
        <v>13</v>
      </c>
      <c r="B40" s="13" t="s">
        <v>72</v>
      </c>
      <c r="C40" s="50">
        <f>C41+C57</f>
        <v>8661.2999999999993</v>
      </c>
      <c r="D40" s="50">
        <f>D41+D57</f>
        <v>11037.800000000001</v>
      </c>
      <c r="E40" s="50">
        <f t="shared" ref="C40:E40" si="4">E41</f>
        <v>2375.7000000000025</v>
      </c>
    </row>
    <row r="41" spans="1:5" ht="43.5">
      <c r="A41" s="37" t="s">
        <v>14</v>
      </c>
      <c r="B41" s="19" t="s">
        <v>73</v>
      </c>
      <c r="C41" s="50">
        <f>C42+C54+C48+C45</f>
        <v>8661.2999999999993</v>
      </c>
      <c r="D41" s="50">
        <f>D42+D54+D48+D45</f>
        <v>11037.000000000002</v>
      </c>
      <c r="E41" s="51">
        <f t="shared" si="0"/>
        <v>2375.7000000000025</v>
      </c>
    </row>
    <row r="42" spans="1:5" ht="30">
      <c r="A42" s="38" t="s">
        <v>74</v>
      </c>
      <c r="B42" s="39" t="s">
        <v>75</v>
      </c>
      <c r="C42" s="50">
        <f>C43+C44</f>
        <v>1344</v>
      </c>
      <c r="D42" s="50">
        <f>D43+D44</f>
        <v>1888.7</v>
      </c>
      <c r="E42" s="51">
        <f t="shared" si="0"/>
        <v>544.70000000000005</v>
      </c>
    </row>
    <row r="43" spans="1:5" ht="45">
      <c r="A43" s="40" t="s">
        <v>101</v>
      </c>
      <c r="B43" s="41" t="s">
        <v>95</v>
      </c>
      <c r="C43" s="52">
        <v>601.70000000000005</v>
      </c>
      <c r="D43" s="52">
        <v>603.5</v>
      </c>
      <c r="E43" s="53">
        <f t="shared" si="0"/>
        <v>1.7999999999999545</v>
      </c>
    </row>
    <row r="44" spans="1:5" ht="45">
      <c r="A44" s="40" t="s">
        <v>94</v>
      </c>
      <c r="B44" s="41" t="s">
        <v>100</v>
      </c>
      <c r="C44" s="52">
        <v>742.3</v>
      </c>
      <c r="D44" s="52">
        <v>1285.2</v>
      </c>
      <c r="E44" s="53"/>
    </row>
    <row r="45" spans="1:5" ht="43.5">
      <c r="A45" s="42" t="s">
        <v>15</v>
      </c>
      <c r="B45" s="43" t="s">
        <v>16</v>
      </c>
      <c r="C45" s="50">
        <f t="shared" ref="C45:E46" si="5">C46</f>
        <v>0</v>
      </c>
      <c r="D45" s="50">
        <f t="shared" si="5"/>
        <v>0</v>
      </c>
      <c r="E45" s="51">
        <f t="shared" si="0"/>
        <v>0</v>
      </c>
    </row>
    <row r="46" spans="1:5">
      <c r="A46" s="44" t="s">
        <v>76</v>
      </c>
      <c r="B46" s="41" t="s">
        <v>77</v>
      </c>
      <c r="C46" s="52">
        <f t="shared" si="5"/>
        <v>0</v>
      </c>
      <c r="D46" s="52">
        <f t="shared" si="5"/>
        <v>0</v>
      </c>
      <c r="E46" s="52">
        <f t="shared" si="5"/>
        <v>0</v>
      </c>
    </row>
    <row r="47" spans="1:5" ht="60">
      <c r="A47" s="44" t="s">
        <v>78</v>
      </c>
      <c r="B47" s="41" t="s">
        <v>102</v>
      </c>
      <c r="C47" s="52">
        <v>0</v>
      </c>
      <c r="D47" s="52">
        <v>0</v>
      </c>
      <c r="E47" s="53">
        <f t="shared" si="0"/>
        <v>0</v>
      </c>
    </row>
    <row r="48" spans="1:5" ht="29.25">
      <c r="A48" s="26" t="s">
        <v>17</v>
      </c>
      <c r="B48" s="43" t="s">
        <v>18</v>
      </c>
      <c r="C48" s="50">
        <f>C50+C52</f>
        <v>66.2</v>
      </c>
      <c r="D48" s="50">
        <f>D50+D52</f>
        <v>66.600000000000009</v>
      </c>
      <c r="E48" s="53">
        <f t="shared" si="0"/>
        <v>0.40000000000000568</v>
      </c>
    </row>
    <row r="49" spans="1:71" ht="45">
      <c r="A49" s="44" t="s">
        <v>79</v>
      </c>
      <c r="B49" s="45" t="s">
        <v>80</v>
      </c>
      <c r="C49" s="52">
        <f>C50</f>
        <v>14.7</v>
      </c>
      <c r="D49" s="52">
        <f>D50</f>
        <v>6.9</v>
      </c>
      <c r="E49" s="53">
        <f t="shared" ref="E49:E58" si="6">D49-C49</f>
        <v>-7.7999999999999989</v>
      </c>
    </row>
    <row r="50" spans="1:71" s="7" customFormat="1" ht="45">
      <c r="A50" s="46" t="s">
        <v>81</v>
      </c>
      <c r="B50" s="45" t="s">
        <v>82</v>
      </c>
      <c r="C50" s="52">
        <f t="shared" ref="C50:E50" si="7">C51</f>
        <v>14.7</v>
      </c>
      <c r="D50" s="52">
        <f t="shared" si="7"/>
        <v>6.9</v>
      </c>
      <c r="E50" s="52">
        <f t="shared" si="7"/>
        <v>-7.7999999999999989</v>
      </c>
    </row>
    <row r="51" spans="1:71" s="7" customFormat="1" ht="60">
      <c r="A51" s="44" t="s">
        <v>81</v>
      </c>
      <c r="B51" s="45" t="s">
        <v>83</v>
      </c>
      <c r="C51" s="52">
        <v>14.7</v>
      </c>
      <c r="D51" s="52">
        <v>6.9</v>
      </c>
      <c r="E51" s="53">
        <f t="shared" si="6"/>
        <v>-7.7999999999999989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</row>
    <row r="52" spans="1:71" s="8" customFormat="1" ht="45">
      <c r="A52" s="44" t="s">
        <v>84</v>
      </c>
      <c r="B52" s="45" t="s">
        <v>85</v>
      </c>
      <c r="C52" s="52">
        <f>C53</f>
        <v>51.5</v>
      </c>
      <c r="D52" s="52">
        <f>D53</f>
        <v>59.7</v>
      </c>
      <c r="E52" s="53">
        <f t="shared" si="6"/>
        <v>8.2000000000000028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</row>
    <row r="53" spans="1:71" s="8" customFormat="1" ht="60">
      <c r="A53" s="44" t="s">
        <v>86</v>
      </c>
      <c r="B53" s="45" t="s">
        <v>87</v>
      </c>
      <c r="C53" s="52">
        <v>51.5</v>
      </c>
      <c r="D53" s="52">
        <v>59.7</v>
      </c>
      <c r="E53" s="51">
        <f t="shared" si="6"/>
        <v>8.2000000000000028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</row>
    <row r="54" spans="1:71" s="8" customFormat="1">
      <c r="A54" s="26" t="s">
        <v>19</v>
      </c>
      <c r="B54" s="43" t="s">
        <v>20</v>
      </c>
      <c r="C54" s="50">
        <f>C55+C56</f>
        <v>7251.0999999999995</v>
      </c>
      <c r="D54" s="50">
        <f>D55+D56</f>
        <v>9081.7000000000007</v>
      </c>
      <c r="E54" s="51">
        <f t="shared" si="6"/>
        <v>1830.6000000000013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</row>
    <row r="55" spans="1:71" ht="90">
      <c r="A55" s="44" t="s">
        <v>88</v>
      </c>
      <c r="B55" s="45" t="s">
        <v>93</v>
      </c>
      <c r="C55" s="52">
        <v>810.2</v>
      </c>
      <c r="D55" s="52">
        <v>0</v>
      </c>
      <c r="E55" s="53">
        <f t="shared" si="6"/>
        <v>-810.2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</row>
    <row r="56" spans="1:71" ht="30">
      <c r="A56" s="44" t="s">
        <v>89</v>
      </c>
      <c r="B56" s="47" t="s">
        <v>90</v>
      </c>
      <c r="C56" s="52">
        <v>6440.9</v>
      </c>
      <c r="D56" s="52">
        <v>9081.7000000000007</v>
      </c>
      <c r="E56" s="53">
        <f t="shared" si="6"/>
        <v>2640.8000000000011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</row>
    <row r="57" spans="1:71" ht="60.75">
      <c r="A57" s="42" t="s">
        <v>109</v>
      </c>
      <c r="B57" s="60" t="s">
        <v>110</v>
      </c>
      <c r="C57" s="58">
        <f>C58</f>
        <v>0</v>
      </c>
      <c r="D57" s="58">
        <f>D58</f>
        <v>0.8</v>
      </c>
      <c r="E57" s="51">
        <f t="shared" si="6"/>
        <v>0.8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</row>
    <row r="58" spans="1:71" ht="48.75">
      <c r="A58" s="44" t="s">
        <v>111</v>
      </c>
      <c r="B58" s="61" t="s">
        <v>112</v>
      </c>
      <c r="C58" s="59">
        <v>0</v>
      </c>
      <c r="D58" s="59">
        <v>0.8</v>
      </c>
      <c r="E58" s="53">
        <f t="shared" si="6"/>
        <v>0.8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</row>
    <row r="59" spans="1:7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  <row r="66" spans="1:7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</row>
    <row r="67" spans="1:7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</row>
    <row r="68" spans="1:7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7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</row>
    <row r="70" spans="1:7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</row>
    <row r="71" spans="1:7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</row>
    <row r="72" spans="1:7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</row>
    <row r="73" spans="1:7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</row>
    <row r="74" spans="1:7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</row>
    <row r="75" spans="1:7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</row>
    <row r="76" spans="1:7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</row>
    <row r="77" spans="1:7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</row>
    <row r="78" spans="1:7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</row>
    <row r="79" spans="1:7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</row>
    <row r="80" spans="1:7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</row>
    <row r="81" spans="1:7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</row>
    <row r="82" spans="1:7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</row>
    <row r="83" spans="1:7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</row>
    <row r="84" spans="1:7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</row>
    <row r="85" spans="1:7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</row>
    <row r="86" spans="1:7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</row>
    <row r="87" spans="1:7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</row>
    <row r="88" spans="1:7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</row>
    <row r="89" spans="1:7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</row>
    <row r="90" spans="1:7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</row>
    <row r="91" spans="1:7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</row>
    <row r="92" spans="1:7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</row>
    <row r="93" spans="1:7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</row>
    <row r="94" spans="1:7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</row>
    <row r="95" spans="1:7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</row>
    <row r="96" spans="1:7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</row>
    <row r="97" spans="1:7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</row>
    <row r="98" spans="1:7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</row>
    <row r="99" spans="1:7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</row>
    <row r="100" spans="1:7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</row>
    <row r="101" spans="1:7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</row>
    <row r="102" spans="1:7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</row>
    <row r="103" spans="1:7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</row>
    <row r="104" spans="1:7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</row>
    <row r="105" spans="1:7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</row>
    <row r="106" spans="1:7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</row>
    <row r="107" spans="1:7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</row>
    <row r="108" spans="1:7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</row>
    <row r="109" spans="1:7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</row>
    <row r="110" spans="1:7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</row>
    <row r="111" spans="1:7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</row>
    <row r="112" spans="1:7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</row>
    <row r="113" spans="1:7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</row>
    <row r="114" spans="1:7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</row>
    <row r="115" spans="1:7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</row>
    <row r="116" spans="1:7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</row>
    <row r="117" spans="1:7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</row>
    <row r="118" spans="1:7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</row>
    <row r="119" spans="1:7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</row>
    <row r="120" spans="1:7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</row>
    <row r="121" spans="1:7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</row>
    <row r="122" spans="1:7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</row>
    <row r="123" spans="1:7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</row>
    <row r="124" spans="1:7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</row>
    <row r="125" spans="1:7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</row>
    <row r="126" spans="1:7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</row>
    <row r="127" spans="1:7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</row>
    <row r="128" spans="1:7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</row>
    <row r="129" spans="1:7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</row>
    <row r="130" spans="1:7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</row>
    <row r="131" spans="1:7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</row>
    <row r="132" spans="1:7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</row>
    <row r="133" spans="1:7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</row>
    <row r="134" spans="1:7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</row>
    <row r="135" spans="1:7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</row>
    <row r="136" spans="1:7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</row>
    <row r="137" spans="1:7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</row>
    <row r="138" spans="1:7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</row>
    <row r="139" spans="1:7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</row>
    <row r="140" spans="1:7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</row>
    <row r="141" spans="1:7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</row>
    <row r="142" spans="1:7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</row>
    <row r="143" spans="1:7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</row>
    <row r="144" spans="1:7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</row>
    <row r="145" spans="1:7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</row>
    <row r="146" spans="1:7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</row>
    <row r="147" spans="1:7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</row>
    <row r="148" spans="1:7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</row>
    <row r="149" spans="1:7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</row>
    <row r="150" spans="1:7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</row>
    <row r="151" spans="1:7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</row>
    <row r="152" spans="1:7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</row>
    <row r="153" spans="1:7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</row>
    <row r="154" spans="1:7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</row>
    <row r="155" spans="1:7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</row>
    <row r="156" spans="1:7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</row>
    <row r="157" spans="1:7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</row>
    <row r="158" spans="1:7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</row>
    <row r="159" spans="1:7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</row>
    <row r="160" spans="1:7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</row>
    <row r="161" spans="1:7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</row>
    <row r="162" spans="1:7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</row>
    <row r="163" spans="1:7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</row>
    <row r="164" spans="1:7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</row>
    <row r="165" spans="1:7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</row>
    <row r="166" spans="1:7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</row>
    <row r="167" spans="1:7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</row>
    <row r="168" spans="1:7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</row>
    <row r="169" spans="1:7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</row>
    <row r="170" spans="1:7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</row>
    <row r="171" spans="1:7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</row>
    <row r="172" spans="1:7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</row>
    <row r="173" spans="1:7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</row>
    <row r="174" spans="1:7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</row>
    <row r="175" spans="1:7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</row>
    <row r="176" spans="1:7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</row>
    <row r="177" spans="1:7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</row>
    <row r="178" spans="1:7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</row>
    <row r="179" spans="1:7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</row>
    <row r="180" spans="1:7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</row>
    <row r="181" spans="1:7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</row>
    <row r="182" spans="1:7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</row>
    <row r="183" spans="1:7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</row>
    <row r="184" spans="1:7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</row>
    <row r="185" spans="1:7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</row>
    <row r="186" spans="1:7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</row>
    <row r="187" spans="1:7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</row>
    <row r="188" spans="1:7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</row>
    <row r="189" spans="1:7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</row>
    <row r="190" spans="1:7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</row>
    <row r="191" spans="1:7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</row>
    <row r="192" spans="1:7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</row>
    <row r="193" spans="1:7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</row>
    <row r="194" spans="1:7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</row>
    <row r="195" spans="1:7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</row>
    <row r="196" spans="1:7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</row>
    <row r="197" spans="1:7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</row>
    <row r="198" spans="1:7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</row>
    <row r="199" spans="1:7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</row>
    <row r="200" spans="1:7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</row>
    <row r="201" spans="1:7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</row>
    <row r="202" spans="1:7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</row>
    <row r="203" spans="1:7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</row>
    <row r="204" spans="1:7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</row>
    <row r="205" spans="1:7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</row>
    <row r="206" spans="1:7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</row>
    <row r="207" spans="1:7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</row>
    <row r="208" spans="1:7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</row>
    <row r="209" spans="1:7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</row>
    <row r="210" spans="1:7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</row>
    <row r="211" spans="1:7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</row>
    <row r="212" spans="1:7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</row>
    <row r="213" spans="1:7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</row>
    <row r="214" spans="1:7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</row>
    <row r="215" spans="1:7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</row>
    <row r="216" spans="1:7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</row>
    <row r="217" spans="1:7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</row>
    <row r="218" spans="1:7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</row>
    <row r="219" spans="1:7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</row>
    <row r="220" spans="1:7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</row>
    <row r="221" spans="1:7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</row>
    <row r="222" spans="1:7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</row>
    <row r="223" spans="1:7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</row>
    <row r="224" spans="1:7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</row>
    <row r="225" spans="1:7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</row>
    <row r="226" spans="1:7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</row>
    <row r="227" spans="1:7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</row>
    <row r="228" spans="1:7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</row>
    <row r="229" spans="1:7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</row>
    <row r="230" spans="1:7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</row>
    <row r="231" spans="1:7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</row>
    <row r="232" spans="1:7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</row>
    <row r="233" spans="1:7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</row>
    <row r="234" spans="1:7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</row>
    <row r="235" spans="1:7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</row>
    <row r="236" spans="1:7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</row>
    <row r="237" spans="1:7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</row>
    <row r="238" spans="1:7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</row>
    <row r="239" spans="1:7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</row>
    <row r="240" spans="1:7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</row>
    <row r="241" spans="1:7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</row>
    <row r="242" spans="1:7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</row>
    <row r="243" spans="1:7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</row>
    <row r="244" spans="1:7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</row>
    <row r="245" spans="1:7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</row>
    <row r="246" spans="1:7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</row>
    <row r="247" spans="1:7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</row>
    <row r="248" spans="1:7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</row>
    <row r="249" spans="1:7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</row>
    <row r="250" spans="1:7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</row>
    <row r="251" spans="1:7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</row>
    <row r="252" spans="1:7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</row>
    <row r="253" spans="1:7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</row>
    <row r="254" spans="1:7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</row>
    <row r="255" spans="1:7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</row>
    <row r="256" spans="1:7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</row>
    <row r="257" spans="1:7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</row>
    <row r="258" spans="1:7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</row>
    <row r="259" spans="1:7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</row>
    <row r="260" spans="1:7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</row>
    <row r="261" spans="1:7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</row>
    <row r="262" spans="1:7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</row>
    <row r="263" spans="1:7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</row>
    <row r="264" spans="1:7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</row>
    <row r="265" spans="1:7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</row>
    <row r="266" spans="1:7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</row>
    <row r="267" spans="1:7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</row>
    <row r="268" spans="1:7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</row>
    <row r="269" spans="1:7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</row>
    <row r="270" spans="1:7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</row>
    <row r="271" spans="1:7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</row>
    <row r="272" spans="1:7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</row>
    <row r="273" spans="1:7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</row>
    <row r="274" spans="1:7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</row>
    <row r="275" spans="1:7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</row>
    <row r="276" spans="1:7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</row>
    <row r="277" spans="1:7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</row>
    <row r="278" spans="1:7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</row>
    <row r="279" spans="1:7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</row>
    <row r="280" spans="1:7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</row>
    <row r="281" spans="1:7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</row>
    <row r="282" spans="1:7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</row>
    <row r="283" spans="1:7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</row>
    <row r="284" spans="1:7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</row>
    <row r="285" spans="1:7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</row>
    <row r="286" spans="1:7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</row>
    <row r="287" spans="1:7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</row>
    <row r="288" spans="1:7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</row>
    <row r="289" spans="1:7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</row>
    <row r="290" spans="1:7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</row>
    <row r="291" spans="1:7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</row>
    <row r="292" spans="1:7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</row>
    <row r="293" spans="1:7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</row>
    <row r="294" spans="1:7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</row>
    <row r="295" spans="1:7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</row>
    <row r="296" spans="1:7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</row>
    <row r="297" spans="1:7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</row>
    <row r="298" spans="1:7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</row>
    <row r="299" spans="1:7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</row>
    <row r="300" spans="1:7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</row>
    <row r="301" spans="1:7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</row>
    <row r="302" spans="1:7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</row>
    <row r="303" spans="1:7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</row>
    <row r="304" spans="1:7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</row>
    <row r="305" spans="1:7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</row>
    <row r="306" spans="1:7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</row>
    <row r="307" spans="1:7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</row>
    <row r="308" spans="1:7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</row>
    <row r="309" spans="1:7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</row>
    <row r="310" spans="1:7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</row>
    <row r="311" spans="1:7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</row>
    <row r="312" spans="1:7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</row>
    <row r="313" spans="1:7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</row>
    <row r="314" spans="1:7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</row>
    <row r="315" spans="1:7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</row>
    <row r="316" spans="1:7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</row>
    <row r="317" spans="1:7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</row>
    <row r="318" spans="1:7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</row>
    <row r="319" spans="1:7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</row>
    <row r="320" spans="1:7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</row>
    <row r="321" spans="1:7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</row>
    <row r="322" spans="1:7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</row>
    <row r="323" spans="1:7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</row>
    <row r="324" spans="1:7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</row>
    <row r="325" spans="1:7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</row>
    <row r="326" spans="1:7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</row>
    <row r="327" spans="1:7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</row>
    <row r="328" spans="1:7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</row>
    <row r="329" spans="1:7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</row>
    <row r="330" spans="1:7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</row>
    <row r="331" spans="1:7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</row>
    <row r="332" spans="1:7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</row>
    <row r="333" spans="1:7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</row>
    <row r="334" spans="1:7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</row>
    <row r="335" spans="1:7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</row>
    <row r="336" spans="1:7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</row>
    <row r="337" spans="1:7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</row>
    <row r="338" spans="1:7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</row>
    <row r="339" spans="1:7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</row>
    <row r="340" spans="1:7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</row>
    <row r="341" spans="1:7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</row>
    <row r="342" spans="1:7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</row>
    <row r="343" spans="1:7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</row>
    <row r="344" spans="1:7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</row>
    <row r="345" spans="1:7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</row>
    <row r="346" spans="1:7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</row>
    <row r="347" spans="1:7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</row>
    <row r="348" spans="1:7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</row>
    <row r="349" spans="1:7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</row>
    <row r="350" spans="1:7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</row>
    <row r="351" spans="1:7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</row>
    <row r="352" spans="1:7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</row>
    <row r="353" spans="1:7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</row>
    <row r="354" spans="1:7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</row>
    <row r="355" spans="1:7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</row>
    <row r="356" spans="1:7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</row>
    <row r="357" spans="1:7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</row>
    <row r="358" spans="1:7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</row>
    <row r="359" spans="1:7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</row>
    <row r="360" spans="1:7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</row>
    <row r="361" spans="1:7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</row>
    <row r="362" spans="1:7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</row>
    <row r="363" spans="1:7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</row>
    <row r="364" spans="1:7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</row>
    <row r="365" spans="1:7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</row>
    <row r="366" spans="1:7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</row>
    <row r="367" spans="1:7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</row>
    <row r="368" spans="1:7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</row>
    <row r="369" spans="1:7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</row>
    <row r="370" spans="1:7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</row>
    <row r="371" spans="1:7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</row>
    <row r="372" spans="1:7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</row>
    <row r="373" spans="1:7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</row>
    <row r="374" spans="1:7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</row>
    <row r="375" spans="1:7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</row>
    <row r="376" spans="1:7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</row>
    <row r="377" spans="1:7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</row>
    <row r="378" spans="1:7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</row>
    <row r="379" spans="1:7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</row>
    <row r="380" spans="1:7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</row>
    <row r="381" spans="1:7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</row>
    <row r="382" spans="1:7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</row>
    <row r="383" spans="1:7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</row>
    <row r="384" spans="1:7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</row>
    <row r="385" spans="1:7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</row>
    <row r="386" spans="1:7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</row>
    <row r="387" spans="1:7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</row>
    <row r="388" spans="1:7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</row>
    <row r="389" spans="1:7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</row>
    <row r="390" spans="1:7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</row>
    <row r="391" spans="1:7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</row>
    <row r="392" spans="1:7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</row>
    <row r="393" spans="1:7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</row>
    <row r="394" spans="1:7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</row>
    <row r="395" spans="1:7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</row>
    <row r="396" spans="1:7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</row>
    <row r="397" spans="1:7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</row>
    <row r="398" spans="1:7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</row>
    <row r="399" spans="1:7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</row>
    <row r="400" spans="1:7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</row>
    <row r="401" spans="1:7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</row>
    <row r="402" spans="1:7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</row>
    <row r="403" spans="1:7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</row>
    <row r="404" spans="1:7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</row>
    <row r="405" spans="1:7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</row>
    <row r="406" spans="1:7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</row>
    <row r="407" spans="1:7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</row>
    <row r="408" spans="1:7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</row>
    <row r="409" spans="1:7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</row>
    <row r="410" spans="1:7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</row>
    <row r="411" spans="1:7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</row>
    <row r="412" spans="1:7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</row>
    <row r="413" spans="1:7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</row>
    <row r="414" spans="1:7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</row>
    <row r="415" spans="1:71">
      <c r="A415"/>
      <c r="B415"/>
      <c r="C415"/>
      <c r="D415"/>
      <c r="E415"/>
      <c r="F415"/>
      <c r="G415"/>
      <c r="H415"/>
    </row>
    <row r="416" spans="1:71">
      <c r="A416"/>
      <c r="B416"/>
      <c r="C416"/>
      <c r="D416"/>
      <c r="E416"/>
      <c r="F416"/>
      <c r="G416"/>
      <c r="H416"/>
    </row>
  </sheetData>
  <mergeCells count="2">
    <mergeCell ref="A1:B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2024-04-10T06:18:25Z</dcterms:modified>
</cp:coreProperties>
</file>